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Лист1!$A$1:$G$47</definedName>
  </definedNames>
  <calcPr calcId="125725"/>
</workbook>
</file>

<file path=xl/calcChain.xml><?xml version="1.0" encoding="utf-8"?>
<calcChain xmlns="http://schemas.openxmlformats.org/spreadsheetml/2006/main">
  <c r="H34" i="1"/>
  <c r="H33"/>
  <c r="H32"/>
  <c r="H29"/>
  <c r="H28"/>
  <c r="H26"/>
  <c r="H21"/>
  <c r="H19"/>
  <c r="H11"/>
  <c r="G35"/>
  <c r="G9"/>
  <c r="H35" l="1"/>
</calcChain>
</file>

<file path=xl/sharedStrings.xml><?xml version="1.0" encoding="utf-8"?>
<sst xmlns="http://schemas.openxmlformats.org/spreadsheetml/2006/main" count="101" uniqueCount="66">
  <si>
    <t xml:space="preserve">                                                                                                                     Утверждаю:__________________</t>
  </si>
  <si>
    <t xml:space="preserve">               Глава  СП "Барагхан" Б.М. Шакшаев</t>
  </si>
  <si>
    <t>Бюджетная роспись (расходы) бюджета муниципального образования</t>
  </si>
  <si>
    <t>Документ, учреждение</t>
  </si>
  <si>
    <t>Вед.</t>
  </si>
  <si>
    <t>Разд.</t>
  </si>
  <si>
    <t>Целевая ст.</t>
  </si>
  <si>
    <t>Расх.</t>
  </si>
  <si>
    <t>Экон.
класс.</t>
  </si>
  <si>
    <t>Сумма</t>
  </si>
  <si>
    <t>Администрация сельского поселения "Барагхан"</t>
  </si>
  <si>
    <t xml:space="preserve">000 </t>
  </si>
  <si>
    <t>0000</t>
  </si>
  <si>
    <t>0000000000</t>
  </si>
  <si>
    <t>000</t>
  </si>
  <si>
    <t>Заработная плата</t>
  </si>
  <si>
    <t>0102</t>
  </si>
  <si>
    <t>211</t>
  </si>
  <si>
    <t>Начисления на выплаты по оплате труда</t>
  </si>
  <si>
    <t>129</t>
  </si>
  <si>
    <t>213</t>
  </si>
  <si>
    <t>Перечисления другим бюджетам бюджетной системы Российской Федерации</t>
  </si>
  <si>
    <t>0104</t>
  </si>
  <si>
    <t>99900Р0500</t>
  </si>
  <si>
    <t>99900Р0600</t>
  </si>
  <si>
    <t>99900Р0700</t>
  </si>
  <si>
    <t>Услуги связи</t>
  </si>
  <si>
    <t>Уплата налога на имущество</t>
  </si>
  <si>
    <t>929</t>
  </si>
  <si>
    <t>9990090100</t>
  </si>
  <si>
    <t>851</t>
  </si>
  <si>
    <t>290</t>
  </si>
  <si>
    <t>0111</t>
  </si>
  <si>
    <t>Резервный фонд  финансирования непредвиденных расходов администрации</t>
  </si>
  <si>
    <t>Резервный фонд местной администрации по предупреждению чрезвычайных ситуаций</t>
  </si>
  <si>
    <t>0113</t>
  </si>
  <si>
    <t>99900Р0300</t>
  </si>
  <si>
    <t>119</t>
  </si>
  <si>
    <t>Коммунальные услуги</t>
  </si>
  <si>
    <t>9990021000</t>
  </si>
  <si>
    <t>Работы, услуги по содержанию имущества</t>
  </si>
  <si>
    <t>Увеличение материальных запасов</t>
  </si>
  <si>
    <t>340</t>
  </si>
  <si>
    <t>Прочие расходы</t>
  </si>
  <si>
    <t>0203</t>
  </si>
  <si>
    <t>0503</t>
  </si>
  <si>
    <t>99900П0300</t>
  </si>
  <si>
    <t>Прочие работы и услуги</t>
  </si>
  <si>
    <t>0505</t>
  </si>
  <si>
    <t xml:space="preserve"> 99900П0400</t>
  </si>
  <si>
    <t>Межбюджетные трансферты на осуществление полномочий по созданию условий для организации досуга и обеспечения жителей поселений услугами организаций культуры</t>
  </si>
  <si>
    <t xml:space="preserve"> 99900Р1200</t>
  </si>
  <si>
    <t>Социальные выплаты гражданам, кроме публичных нормативно- социальных выплат</t>
  </si>
  <si>
    <t>1001</t>
  </si>
  <si>
    <t>Всего расходов:</t>
  </si>
  <si>
    <t>Дорожное  хозяйство</t>
  </si>
  <si>
    <t>0409</t>
  </si>
  <si>
    <t xml:space="preserve"> 99900Д1800</t>
  </si>
  <si>
    <t>244</t>
  </si>
  <si>
    <t>225</t>
  </si>
  <si>
    <t>Организация  общественных работ</t>
  </si>
  <si>
    <t>99900П0100</t>
  </si>
  <si>
    <t>сельское поселение "Барагхан" на 2018 год</t>
  </si>
  <si>
    <t>в руб.</t>
  </si>
  <si>
    <t>0801</t>
  </si>
  <si>
    <t>от «20" декабря    2017 года решение  № 48-2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</si>
</sst>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9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0" xfId="0" applyFont="1" applyFill="1"/>
    <xf numFmtId="0" fontId="6" fillId="0" borderId="0" xfId="0" applyFont="1"/>
    <xf numFmtId="49" fontId="7" fillId="0" borderId="0" xfId="1" applyNumberFormat="1" applyFont="1" applyAlignment="1">
      <alignment horizontal="center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Fill="1" applyBorder="1" applyAlignment="1">
      <alignment horizontal="center"/>
    </xf>
    <xf numFmtId="49" fontId="8" fillId="3" borderId="0" xfId="1" applyNumberFormat="1" applyFont="1" applyFill="1" applyBorder="1" applyAlignment="1">
      <alignment horizontal="right"/>
    </xf>
    <xf numFmtId="49" fontId="8" fillId="0" borderId="1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2" fontId="8" fillId="3" borderId="1" xfId="1" applyNumberFormat="1" applyFont="1" applyFill="1" applyBorder="1" applyAlignment="1">
      <alignment horizontal="right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1" xfId="2" applyNumberFormat="1" applyFont="1" applyBorder="1" applyAlignment="1">
      <alignment horizontal="center" vertical="center"/>
    </xf>
    <xf numFmtId="2" fontId="8" fillId="5" borderId="1" xfId="1" applyNumberFormat="1" applyFont="1" applyFill="1" applyBorder="1" applyAlignment="1">
      <alignment horizontal="right" vertical="center"/>
    </xf>
    <xf numFmtId="164" fontId="8" fillId="4" borderId="1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49" fontId="3" fillId="0" borderId="0" xfId="1" applyNumberFormat="1" applyFont="1" applyFill="1" applyBorder="1" applyAlignment="1">
      <alignment horizontal="center" vertical="center"/>
    </xf>
    <xf numFmtId="2" fontId="8" fillId="3" borderId="2" xfId="2" applyNumberFormat="1" applyFont="1" applyFill="1" applyBorder="1" applyAlignment="1">
      <alignment horizontal="right" vertical="center"/>
    </xf>
    <xf numFmtId="2" fontId="8" fillId="3" borderId="2" xfId="1" applyNumberFormat="1" applyFont="1" applyFill="1" applyBorder="1" applyAlignment="1">
      <alignment horizontal="right" vertical="center"/>
    </xf>
    <xf numFmtId="49" fontId="8" fillId="0" borderId="0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49" fontId="7" fillId="0" borderId="0" xfId="1" applyNumberFormat="1" applyFont="1" applyFill="1" applyBorder="1" applyAlignme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</cellXfs>
  <cellStyles count="3">
    <cellStyle name="Excel Built-in Normal 1" xfId="1"/>
    <cellStyle name="Excel Built-in Normal 2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view="pageBreakPreview" topLeftCell="A22" zoomScale="60" zoomScaleNormal="100" workbookViewId="0">
      <selection activeCell="G16" sqref="G16:G19"/>
    </sheetView>
  </sheetViews>
  <sheetFormatPr defaultRowHeight="15.75"/>
  <cols>
    <col min="1" max="1" width="44.7109375" style="3" customWidth="1"/>
    <col min="2" max="2" width="9.140625" style="3"/>
    <col min="3" max="3" width="10.7109375" style="3" customWidth="1"/>
    <col min="4" max="4" width="22.140625" style="3" customWidth="1"/>
    <col min="5" max="6" width="9.140625" style="3"/>
    <col min="7" max="7" width="16" style="6" customWidth="1"/>
    <col min="8" max="8" width="20.42578125" style="1" customWidth="1"/>
    <col min="9" max="9" width="13.140625" style="3" customWidth="1"/>
    <col min="10" max="16384" width="9.140625" style="3"/>
  </cols>
  <sheetData>
    <row r="1" spans="1:9" ht="18.75">
      <c r="A1" s="7"/>
      <c r="B1" s="7"/>
      <c r="C1" s="7"/>
      <c r="D1" s="7"/>
      <c r="E1" s="31"/>
      <c r="F1" s="31"/>
      <c r="G1" s="31"/>
    </row>
    <row r="2" spans="1:9" ht="18.75">
      <c r="A2" s="32" t="s">
        <v>0</v>
      </c>
      <c r="B2" s="32"/>
      <c r="C2" s="32"/>
      <c r="D2" s="32"/>
      <c r="E2" s="32"/>
      <c r="F2" s="32"/>
      <c r="G2" s="32"/>
    </row>
    <row r="3" spans="1:9" ht="18.75">
      <c r="A3" s="8"/>
      <c r="B3" s="32" t="s">
        <v>1</v>
      </c>
      <c r="C3" s="32"/>
      <c r="D3" s="32"/>
      <c r="E3" s="32"/>
      <c r="F3" s="32"/>
      <c r="G3" s="32"/>
    </row>
    <row r="4" spans="1:9" ht="18.75">
      <c r="A4" s="8"/>
      <c r="B4" s="9"/>
      <c r="C4" s="9"/>
      <c r="D4" s="33" t="s">
        <v>65</v>
      </c>
      <c r="E4" s="33"/>
      <c r="F4" s="33"/>
      <c r="G4" s="33"/>
    </row>
    <row r="5" spans="1:9" ht="18.75">
      <c r="A5" s="30" t="s">
        <v>2</v>
      </c>
      <c r="B5" s="30"/>
      <c r="C5" s="30"/>
      <c r="D5" s="30"/>
      <c r="E5" s="30"/>
      <c r="F5" s="30"/>
      <c r="G5" s="30"/>
    </row>
    <row r="6" spans="1:9" ht="18.75">
      <c r="A6" s="30" t="s">
        <v>62</v>
      </c>
      <c r="B6" s="30"/>
      <c r="C6" s="30"/>
      <c r="D6" s="30"/>
      <c r="E6" s="30"/>
      <c r="F6" s="30"/>
      <c r="G6" s="30"/>
    </row>
    <row r="7" spans="1:9" ht="18.75">
      <c r="A7" s="10"/>
      <c r="B7" s="10"/>
      <c r="C7" s="10"/>
      <c r="D7" s="10"/>
      <c r="E7" s="10"/>
      <c r="F7" s="10"/>
      <c r="G7" s="11" t="s">
        <v>63</v>
      </c>
    </row>
    <row r="8" spans="1:9" ht="37.5">
      <c r="A8" s="12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3" t="s">
        <v>8</v>
      </c>
      <c r="G8" s="14" t="s">
        <v>9</v>
      </c>
      <c r="H8" s="4"/>
    </row>
    <row r="9" spans="1:9" ht="37.5">
      <c r="A9" s="15" t="s">
        <v>10</v>
      </c>
      <c r="B9" s="16" t="s">
        <v>11</v>
      </c>
      <c r="C9" s="16" t="s">
        <v>12</v>
      </c>
      <c r="D9" s="16" t="s">
        <v>13</v>
      </c>
      <c r="E9" s="16" t="s">
        <v>14</v>
      </c>
      <c r="F9" s="16" t="s">
        <v>14</v>
      </c>
      <c r="G9" s="24">
        <f>SUM(G10:G34)</f>
        <v>6371800</v>
      </c>
    </row>
    <row r="10" spans="1:9" ht="18.75">
      <c r="A10" s="17" t="s">
        <v>15</v>
      </c>
      <c r="B10" s="16">
        <v>929</v>
      </c>
      <c r="C10" s="18" t="s">
        <v>16</v>
      </c>
      <c r="D10" s="16">
        <v>9990091100</v>
      </c>
      <c r="E10" s="19">
        <v>121</v>
      </c>
      <c r="F10" s="19" t="s">
        <v>17</v>
      </c>
      <c r="G10" s="20">
        <v>594825</v>
      </c>
    </row>
    <row r="11" spans="1:9" ht="37.5">
      <c r="A11" s="21" t="s">
        <v>18</v>
      </c>
      <c r="B11" s="16">
        <v>929</v>
      </c>
      <c r="C11" s="18" t="s">
        <v>16</v>
      </c>
      <c r="D11" s="16">
        <v>9990091100</v>
      </c>
      <c r="E11" s="19" t="s">
        <v>19</v>
      </c>
      <c r="F11" s="19" t="s">
        <v>20</v>
      </c>
      <c r="G11" s="20">
        <v>195333.6</v>
      </c>
      <c r="H11" s="34">
        <f>G10+G11</f>
        <v>790158.6</v>
      </c>
    </row>
    <row r="12" spans="1:9" ht="56.25">
      <c r="A12" s="17" t="s">
        <v>21</v>
      </c>
      <c r="B12" s="16">
        <v>929</v>
      </c>
      <c r="C12" s="18" t="s">
        <v>22</v>
      </c>
      <c r="D12" s="18" t="s">
        <v>23</v>
      </c>
      <c r="E12" s="16">
        <v>540</v>
      </c>
      <c r="F12" s="16">
        <v>251</v>
      </c>
      <c r="G12" s="20">
        <v>240000</v>
      </c>
    </row>
    <row r="13" spans="1:9" ht="56.25">
      <c r="A13" s="17" t="s">
        <v>21</v>
      </c>
      <c r="B13" s="16">
        <v>929</v>
      </c>
      <c r="C13" s="18" t="s">
        <v>22</v>
      </c>
      <c r="D13" s="18" t="s">
        <v>24</v>
      </c>
      <c r="E13" s="16">
        <v>540</v>
      </c>
      <c r="F13" s="16">
        <v>251</v>
      </c>
      <c r="G13" s="28">
        <v>24000</v>
      </c>
      <c r="H13" s="25"/>
      <c r="I13" s="26"/>
    </row>
    <row r="14" spans="1:9" ht="56.25">
      <c r="A14" s="17" t="s">
        <v>21</v>
      </c>
      <c r="B14" s="16">
        <v>929</v>
      </c>
      <c r="C14" s="18" t="s">
        <v>22</v>
      </c>
      <c r="D14" s="18" t="s">
        <v>25</v>
      </c>
      <c r="E14" s="16">
        <v>540</v>
      </c>
      <c r="F14" s="16">
        <v>251</v>
      </c>
      <c r="G14" s="29">
        <v>1000</v>
      </c>
      <c r="H14" s="25"/>
      <c r="I14" s="26"/>
    </row>
    <row r="15" spans="1:9" ht="56.25">
      <c r="A15" s="17" t="s">
        <v>21</v>
      </c>
      <c r="B15" s="16">
        <v>929</v>
      </c>
      <c r="C15" s="18" t="s">
        <v>35</v>
      </c>
      <c r="D15" s="18" t="s">
        <v>36</v>
      </c>
      <c r="E15" s="16">
        <v>540</v>
      </c>
      <c r="F15" s="16">
        <v>251</v>
      </c>
      <c r="G15" s="29">
        <v>1000</v>
      </c>
      <c r="H15" s="25"/>
      <c r="I15" s="26"/>
    </row>
    <row r="16" spans="1:9" ht="18.75">
      <c r="A16" s="17" t="s">
        <v>15</v>
      </c>
      <c r="B16" s="16">
        <v>929</v>
      </c>
      <c r="C16" s="18" t="s">
        <v>22</v>
      </c>
      <c r="D16" s="16">
        <v>9990090100</v>
      </c>
      <c r="E16" s="16">
        <v>121</v>
      </c>
      <c r="F16" s="16" t="s">
        <v>17</v>
      </c>
      <c r="G16" s="29">
        <v>929607.36</v>
      </c>
      <c r="H16" s="27"/>
      <c r="I16" s="26"/>
    </row>
    <row r="17" spans="1:9" ht="37.5">
      <c r="A17" s="21" t="s">
        <v>18</v>
      </c>
      <c r="B17" s="16">
        <v>929</v>
      </c>
      <c r="C17" s="18" t="s">
        <v>22</v>
      </c>
      <c r="D17" s="16">
        <v>9990090100</v>
      </c>
      <c r="E17" s="16" t="s">
        <v>19</v>
      </c>
      <c r="F17" s="16" t="s">
        <v>20</v>
      </c>
      <c r="G17" s="29">
        <v>280741.43</v>
      </c>
      <c r="H17" s="25"/>
      <c r="I17" s="26"/>
    </row>
    <row r="18" spans="1:9" ht="18.75">
      <c r="A18" s="17" t="s">
        <v>26</v>
      </c>
      <c r="B18" s="16">
        <v>929</v>
      </c>
      <c r="C18" s="18" t="s">
        <v>22</v>
      </c>
      <c r="D18" s="16">
        <v>9990090100</v>
      </c>
      <c r="E18" s="16">
        <v>242</v>
      </c>
      <c r="F18" s="16">
        <v>221</v>
      </c>
      <c r="G18" s="29">
        <v>40000</v>
      </c>
      <c r="H18" s="25"/>
      <c r="I18" s="26"/>
    </row>
    <row r="19" spans="1:9" ht="18.75">
      <c r="A19" s="17" t="s">
        <v>27</v>
      </c>
      <c r="B19" s="18" t="s">
        <v>28</v>
      </c>
      <c r="C19" s="18" t="s">
        <v>22</v>
      </c>
      <c r="D19" s="18" t="s">
        <v>29</v>
      </c>
      <c r="E19" s="18" t="s">
        <v>30</v>
      </c>
      <c r="F19" s="18" t="s">
        <v>31</v>
      </c>
      <c r="G19" s="29">
        <v>10000</v>
      </c>
      <c r="H19" s="35">
        <f>G19+G18+G17+G16+G15+G14+G13+G12</f>
        <v>1526348.79</v>
      </c>
      <c r="I19" s="26"/>
    </row>
    <row r="20" spans="1:9" ht="56.25">
      <c r="A20" s="17" t="s">
        <v>33</v>
      </c>
      <c r="B20" s="18">
        <v>929</v>
      </c>
      <c r="C20" s="22" t="s">
        <v>32</v>
      </c>
      <c r="D20" s="18">
        <v>9990082610</v>
      </c>
      <c r="E20" s="18">
        <v>870</v>
      </c>
      <c r="F20" s="18">
        <v>290</v>
      </c>
      <c r="G20" s="29">
        <v>5000</v>
      </c>
      <c r="H20" s="25"/>
      <c r="I20" s="26"/>
    </row>
    <row r="21" spans="1:9" ht="56.25">
      <c r="A21" s="17" t="s">
        <v>34</v>
      </c>
      <c r="B21" s="18">
        <v>929</v>
      </c>
      <c r="C21" s="22" t="s">
        <v>32</v>
      </c>
      <c r="D21" s="18">
        <v>9990082620</v>
      </c>
      <c r="E21" s="18">
        <v>870</v>
      </c>
      <c r="F21" s="18">
        <v>290</v>
      </c>
      <c r="G21" s="29">
        <v>5000</v>
      </c>
      <c r="H21" s="35">
        <f>G20+G21</f>
        <v>10000</v>
      </c>
      <c r="I21" s="26"/>
    </row>
    <row r="22" spans="1:9" ht="18.75">
      <c r="A22" s="17" t="s">
        <v>15</v>
      </c>
      <c r="B22" s="16">
        <v>929</v>
      </c>
      <c r="C22" s="18" t="s">
        <v>35</v>
      </c>
      <c r="D22" s="16">
        <v>9990021000</v>
      </c>
      <c r="E22" s="16">
        <v>111</v>
      </c>
      <c r="F22" s="16" t="s">
        <v>17</v>
      </c>
      <c r="G22" s="29">
        <v>988281</v>
      </c>
      <c r="H22" s="27"/>
      <c r="I22" s="26"/>
    </row>
    <row r="23" spans="1:9" ht="37.5">
      <c r="A23" s="21" t="s">
        <v>18</v>
      </c>
      <c r="B23" s="16">
        <v>929</v>
      </c>
      <c r="C23" s="18" t="s">
        <v>35</v>
      </c>
      <c r="D23" s="16">
        <v>9990021000</v>
      </c>
      <c r="E23" s="16" t="s">
        <v>37</v>
      </c>
      <c r="F23" s="16" t="s">
        <v>20</v>
      </c>
      <c r="G23" s="29">
        <v>288992.13</v>
      </c>
      <c r="H23" s="27"/>
      <c r="I23" s="26"/>
    </row>
    <row r="24" spans="1:9" ht="18.75">
      <c r="A24" s="17" t="s">
        <v>38</v>
      </c>
      <c r="B24" s="16">
        <v>929</v>
      </c>
      <c r="C24" s="18" t="s">
        <v>35</v>
      </c>
      <c r="D24" s="18" t="s">
        <v>39</v>
      </c>
      <c r="E24" s="16">
        <v>244</v>
      </c>
      <c r="F24" s="16">
        <v>223</v>
      </c>
      <c r="G24" s="23">
        <v>140000</v>
      </c>
    </row>
    <row r="25" spans="1:9" ht="18.75">
      <c r="A25" s="17" t="s">
        <v>41</v>
      </c>
      <c r="B25" s="16">
        <v>929</v>
      </c>
      <c r="C25" s="18" t="s">
        <v>35</v>
      </c>
      <c r="D25" s="16">
        <v>9990021000</v>
      </c>
      <c r="E25" s="16">
        <v>244</v>
      </c>
      <c r="F25" s="18" t="s">
        <v>42</v>
      </c>
      <c r="G25" s="23">
        <v>220019.48</v>
      </c>
    </row>
    <row r="26" spans="1:9" ht="18.75">
      <c r="A26" s="17" t="s">
        <v>43</v>
      </c>
      <c r="B26" s="16">
        <v>929</v>
      </c>
      <c r="C26" s="18" t="s">
        <v>35</v>
      </c>
      <c r="D26" s="16">
        <v>9990021000</v>
      </c>
      <c r="E26" s="16">
        <v>852</v>
      </c>
      <c r="F26" s="16">
        <v>290</v>
      </c>
      <c r="G26" s="20">
        <v>5000</v>
      </c>
      <c r="H26" s="34">
        <f>G26+G25+G24+G23+G22</f>
        <v>1642292.6099999999</v>
      </c>
    </row>
    <row r="27" spans="1:9" ht="18.75">
      <c r="A27" s="17" t="s">
        <v>15</v>
      </c>
      <c r="B27" s="16">
        <v>929</v>
      </c>
      <c r="C27" s="18" t="s">
        <v>44</v>
      </c>
      <c r="D27" s="16">
        <v>9990051180</v>
      </c>
      <c r="E27" s="16">
        <v>121</v>
      </c>
      <c r="F27" s="16" t="s">
        <v>17</v>
      </c>
      <c r="G27" s="20">
        <v>71390</v>
      </c>
    </row>
    <row r="28" spans="1:9" ht="37.5">
      <c r="A28" s="21" t="s">
        <v>18</v>
      </c>
      <c r="B28" s="16">
        <v>929</v>
      </c>
      <c r="C28" s="18" t="s">
        <v>44</v>
      </c>
      <c r="D28" s="16">
        <v>9990051180</v>
      </c>
      <c r="E28" s="16" t="s">
        <v>19</v>
      </c>
      <c r="F28" s="16" t="s">
        <v>20</v>
      </c>
      <c r="G28" s="20">
        <v>25210</v>
      </c>
      <c r="H28" s="34">
        <f>G27+G28</f>
        <v>96600</v>
      </c>
    </row>
    <row r="29" spans="1:9" ht="18.75">
      <c r="A29" s="17" t="s">
        <v>55</v>
      </c>
      <c r="B29" s="16">
        <v>929</v>
      </c>
      <c r="C29" s="18" t="s">
        <v>56</v>
      </c>
      <c r="D29" s="18" t="s">
        <v>57</v>
      </c>
      <c r="E29" s="16" t="s">
        <v>58</v>
      </c>
      <c r="F29" s="16" t="s">
        <v>59</v>
      </c>
      <c r="G29" s="20">
        <v>1271400</v>
      </c>
      <c r="H29" s="34">
        <f>G29</f>
        <v>1271400</v>
      </c>
    </row>
    <row r="30" spans="1:9" ht="37.5">
      <c r="A30" s="17" t="s">
        <v>40</v>
      </c>
      <c r="B30" s="16">
        <v>929</v>
      </c>
      <c r="C30" s="18" t="s">
        <v>45</v>
      </c>
      <c r="D30" s="18" t="s">
        <v>46</v>
      </c>
      <c r="E30" s="16">
        <v>244</v>
      </c>
      <c r="F30" s="16">
        <v>225</v>
      </c>
      <c r="G30" s="20">
        <v>8400</v>
      </c>
    </row>
    <row r="31" spans="1:9" ht="18.75">
      <c r="A31" s="17" t="s">
        <v>60</v>
      </c>
      <c r="B31" s="16" t="s">
        <v>28</v>
      </c>
      <c r="C31" s="18" t="s">
        <v>45</v>
      </c>
      <c r="D31" s="18" t="s">
        <v>61</v>
      </c>
      <c r="E31" s="16" t="s">
        <v>58</v>
      </c>
      <c r="F31" s="16">
        <v>225</v>
      </c>
      <c r="G31" s="20">
        <v>5000</v>
      </c>
      <c r="H31" s="5"/>
    </row>
    <row r="32" spans="1:9" ht="18.75">
      <c r="A32" s="17" t="s">
        <v>47</v>
      </c>
      <c r="B32" s="16">
        <v>929</v>
      </c>
      <c r="C32" s="22" t="s">
        <v>48</v>
      </c>
      <c r="D32" s="18" t="s">
        <v>49</v>
      </c>
      <c r="E32" s="16">
        <v>244</v>
      </c>
      <c r="F32" s="16">
        <v>226</v>
      </c>
      <c r="G32" s="20">
        <v>1000</v>
      </c>
      <c r="H32" s="34">
        <f>G30+G31+G32</f>
        <v>14400</v>
      </c>
    </row>
    <row r="33" spans="1:8" ht="112.5">
      <c r="A33" s="17" t="s">
        <v>50</v>
      </c>
      <c r="B33" s="16">
        <v>929</v>
      </c>
      <c r="C33" s="22" t="s">
        <v>64</v>
      </c>
      <c r="D33" s="18" t="s">
        <v>51</v>
      </c>
      <c r="E33" s="16">
        <v>540</v>
      </c>
      <c r="F33" s="16">
        <v>251</v>
      </c>
      <c r="G33" s="20">
        <v>844200</v>
      </c>
      <c r="H33" s="34">
        <f>G33</f>
        <v>844200</v>
      </c>
    </row>
    <row r="34" spans="1:8" ht="56.25">
      <c r="A34" s="17" t="s">
        <v>52</v>
      </c>
      <c r="B34" s="16">
        <v>929</v>
      </c>
      <c r="C34" s="18" t="s">
        <v>53</v>
      </c>
      <c r="D34" s="16">
        <v>9990082500</v>
      </c>
      <c r="E34" s="16">
        <v>321</v>
      </c>
      <c r="F34" s="16">
        <v>263</v>
      </c>
      <c r="G34" s="20">
        <v>176400</v>
      </c>
      <c r="H34" s="34">
        <f>G34</f>
        <v>176400</v>
      </c>
    </row>
    <row r="35" spans="1:8" ht="18.75">
      <c r="A35" s="17" t="s">
        <v>54</v>
      </c>
      <c r="B35" s="16"/>
      <c r="C35" s="16"/>
      <c r="D35" s="16"/>
      <c r="E35" s="16"/>
      <c r="F35" s="16"/>
      <c r="G35" s="24">
        <f>SUM(G10:G34)</f>
        <v>6371800</v>
      </c>
      <c r="H35" s="2">
        <f>SUM(H9:H34)</f>
        <v>6371800</v>
      </c>
    </row>
  </sheetData>
  <mergeCells count="6">
    <mergeCell ref="A6:G6"/>
    <mergeCell ref="E1:G1"/>
    <mergeCell ref="A2:G2"/>
    <mergeCell ref="B3:G3"/>
    <mergeCell ref="D4:G4"/>
    <mergeCell ref="A5:G5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2017-12-21T02:12:05Z</dcterms:modified>
</cp:coreProperties>
</file>